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<sst xmlns="http://schemas.openxmlformats.org/spreadsheetml/2006/main" count="259" uniqueCount="148">
  <si>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</si>
  <si>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</si>
  <si>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</si>
  <si>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</si>
  <si>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</si>
  <si>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</si>
  <si>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</si>
  <si>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</si>
  <si>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</si>
  <si>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</si>
  <si>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</si>
  <si>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</si>
  <si>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</si>
  <si>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</si>
  <si>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</si>
  <si>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</si>
  <si>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</si>
  <si>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</si>
  <si>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</si>
  <si>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</si>
  <si>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</si>
  <si>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</si>
  <si>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</si>
  <si>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</si>
  <si>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</si>
  <si>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</si>
  <si>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</si>
  <si>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</si>
  <si>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</si>
  <si>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</si>
  <si>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</si>
  <si>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</si>
  <si>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</si>
  <si>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</si>
  <si>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</si>
  <si>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</si>
  <si>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</si>
  <si>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</si>
  <si>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</si>
  <si>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</si>
  <si>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</si>
  <si>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</si>
  <si>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</si>
  <si>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</si>
  <si>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</si>
  <si>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</si>
  <si>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</si>
  <si>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</si>
  <si>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</si>
  <si>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</si>
  <si>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</si>
  <si>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</si>
  <si>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</si>
  <si>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</si>
  <si>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</si>
  <si>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</si>
  <si>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</si>
  <si>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</si>
  <si>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</si>
  <si>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</si>
  <si>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</si>
  <si>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</si>
  <si>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</si>
  <si>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</si>
  <si>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</si>
  <si>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</si>
  <si>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</si>
  <si>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</si>
  <si>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</si>
  <si>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</si>
  <si>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</si>
  <si>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</si>
  <si>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</si>
  <si>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</si>
  <si>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</si>
  <si>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</si>
  <si>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</si>
  <si>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</si>
  <si>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</si>
  <si>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</si>
  <si>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</si>
  <si>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</si>
  <si>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</si>
  <si>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</si>
  <si>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</si>
  <si>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</si>
  <si>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</si>
  <si>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</si>
  <si>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</si>
  <si>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</si>
  <si>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</si>
  <si>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</si>
  <si>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</si>
  <si>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</si>
  <si>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</si>
  <si>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</si>
  <si>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</si>
  <si>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</si>
  <si>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</si>
  <si>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</si>
  <si>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</si>
  <si>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</si>
  <si>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</si>
  <si>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</si>
  <si>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</si>
  <si>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</si>
  <si>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</si>
  <si>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</si>
  <si>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</si>
  <si>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</si>
  <si>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</si>
  <si>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</si>
  <si>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</si>
  <si>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</si>
  <si>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</si>
  <si>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</si>
  <si>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</si>
  <si>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</si>
  <si>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</si>
  <si>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</si>
  <si>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</si>
  <si>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</si>
  <si>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</si>
  <si>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</si>
  <si>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</si>
  <si>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</si>
  <si>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</si>
  <si>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</si>
  <si>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</si>
  <si>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</si>
  <si>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</si>
  <si>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</si>
  <si>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</si>
  <si>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</si>
  <si>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</si>
  <si>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Cebu</t>
  </si>
  <si>
    <t>1-B</t>
  </si>
  <si>
    <t>Catherine Cusi</t>
  </si>
  <si>
    <t>Elcasmer Acedo</t>
  </si>
  <si>
    <t>Seda Hotel, Cebu City</t>
  </si>
  <si>
    <t>Don Carlos A Gothong National High School, Cebu City</t>
  </si>
  <si>
    <t>100 Undernourished Student of Gothong National High School</t>
  </si>
  <si>
    <t>x</t>
  </si>
  <si>
    <t>Mandani Bay, Mandaue City, Cebu</t>
  </si>
  <si>
    <t>Balay Samaritano, Cebu City</t>
  </si>
  <si>
    <t>Balay Samaritano Christmas Party 2019</t>
  </si>
  <si>
    <t>Balay Samaritano Children and Elderly</t>
  </si>
  <si>
    <t>2 Sessions of Feeding for the Month of December 2019 (twice a week)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</si>
</sst>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9" zoomScale="145" zoomScaleNormal="200" zoomScalePageLayoutView="145" workbookViewId="0">
      <selection activeCell="L20" sqref="L20:M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43808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43529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43803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78"/>
      <c r="B12" s="153">
        <v>43810</v>
      </c>
      <c r="C12" s="154"/>
      <c r="D12" s="102">
        <v>24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3" t="s">
        <v>139</v>
      </c>
    </row>
    <row r="13" spans="1:16" s="35" customFormat="1" ht="12" customHeight="1" thickTop="1" thickBot="1">
      <c r="A13" s="178"/>
      <c r="B13" s="153">
        <v>43817</v>
      </c>
      <c r="C13" s="154"/>
      <c r="D13" s="102">
        <v>34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3" t="s">
        <v>139</v>
      </c>
    </row>
    <row r="14" spans="1:16" s="35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3" t="s">
        <v>139</v>
      </c>
    </row>
    <row r="15" spans="1:16" s="35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>
        <v>43805</v>
      </c>
      <c r="C17" s="154"/>
      <c r="D17" s="81"/>
      <c r="E17" s="68"/>
      <c r="F17" s="68"/>
      <c r="G17" s="68"/>
      <c r="H17" s="69"/>
      <c r="I17" s="70"/>
      <c r="J17" s="63">
        <v>30</v>
      </c>
      <c r="K17" s="63"/>
      <c r="L17" s="71"/>
      <c r="M17" s="61"/>
      <c r="N17" s="61"/>
      <c r="O17" s="66"/>
      <c r="P17" s="44" t="s">
        <v>143</v>
      </c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43805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2</v>
      </c>
      <c r="M19" s="63"/>
      <c r="N19" s="62"/>
      <c r="O19" s="173"/>
      <c r="P19" s="44" t="s">
        <v>140</v>
      </c>
    </row>
    <row r="20" spans="1:16" s="35" customFormat="1" ht="12" customHeight="1" thickTop="1" thickBot="1">
      <c r="A20" s="178"/>
      <c r="B20" s="153">
        <v>43817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34</v>
      </c>
      <c r="M20" s="63"/>
      <c r="N20" s="62"/>
      <c r="O20" s="173"/>
      <c r="P20" s="43" t="s">
        <v>144</v>
      </c>
    </row>
    <row r="21" spans="1:16" s="35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/>
    </row>
    <row r="22" spans="1:16" s="35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>
        <v>43806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54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54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Elcasmer Acedo</v>
      </c>
      <c r="B52" s="142"/>
      <c r="C52" s="143"/>
      <c r="D52" s="143"/>
      <c r="E52" s="143"/>
      <c r="F52" s="143"/>
      <c r="G52" s="143" t="str">
        <f>I6</f>
        <v>Catherine Cusi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42" zoomScaleNormal="200" zoomScalePageLayoutView="142" workbookViewId="0">
      <selection activeCell="E11" sqref="E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Cebu</v>
      </c>
      <c r="B3" s="254"/>
      <c r="C3" s="254"/>
      <c r="D3" s="254"/>
      <c r="E3" s="254"/>
      <c r="F3" s="254" t="str">
        <f>'Summary of Activities'!I6</f>
        <v>Catherine Cusi</v>
      </c>
      <c r="G3" s="254"/>
      <c r="H3" s="254"/>
      <c r="I3" s="254"/>
      <c r="J3" s="254"/>
      <c r="K3" s="254"/>
      <c r="L3" s="254" t="str">
        <f>'Summary of Activities'!N6</f>
        <v>Elcasmer Acedo</v>
      </c>
      <c r="M3" s="254"/>
      <c r="N3" s="254"/>
      <c r="O3" s="254"/>
      <c r="P3" s="254"/>
      <c r="Q3" s="254"/>
      <c r="R3" s="254" t="str">
        <f>'Summary of Activities'!H6</f>
        <v>1-B</v>
      </c>
      <c r="S3" s="254"/>
      <c r="T3" s="279">
        <f>'Summary of Activities'!K2</f>
        <v>43808</v>
      </c>
      <c r="U3" s="254"/>
      <c r="V3" s="254"/>
      <c r="W3" s="280">
        <f>'Summary of Activities'!O8</f>
        <v>43529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43805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142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100</v>
      </c>
      <c r="P6" s="48">
        <v>4</v>
      </c>
      <c r="Q6" s="49">
        <v>7000</v>
      </c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43817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142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>
        <v>100</v>
      </c>
      <c r="J11" s="48">
        <v>136</v>
      </c>
      <c r="K11" s="49">
        <v>30000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145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146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142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142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 t="s">
        <v>142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 t="s">
        <v>142</v>
      </c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 t="s">
        <v>142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 t="s">
        <v>142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100</v>
      </c>
      <c r="G49" s="278"/>
      <c r="H49" s="277">
        <f>J6+J11+J16+J21+J26+J31+J36+J41</f>
        <v>136</v>
      </c>
      <c r="I49" s="278"/>
      <c r="J49" s="271">
        <f>K6+K11+K16+K21+K26+K31+K36+K41</f>
        <v>30000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100</v>
      </c>
      <c r="G51" s="278"/>
      <c r="H51" s="277">
        <f>P6+P11+P16+P21+P26+P31+P36+P41</f>
        <v>4</v>
      </c>
      <c r="I51" s="278"/>
      <c r="J51" s="271">
        <f>Q6+Q11+Q16+Q21+Q26+Q31+Q36+Q41</f>
        <v>7000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200</v>
      </c>
      <c r="G54" s="262"/>
      <c r="H54" s="261">
        <f>SUM(H47:I52)</f>
        <v>140</v>
      </c>
      <c r="I54" s="262"/>
      <c r="J54" s="258">
        <f>SUM(J47:L52)</f>
        <v>37000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wyben</cp:lastModifiedBy>
  <cp:lastPrinted>2019-04-23T13:42:22Z</cp:lastPrinted>
  <dcterms:created xsi:type="dcterms:W3CDTF">2013-07-03T03:04:40Z</dcterms:created>
  <dcterms:modified xsi:type="dcterms:W3CDTF">2020-03-05T10:48:07Z</dcterms:modified>
</cp:coreProperties>
</file>